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ek.platta\Desktop\"/>
    </mc:Choice>
  </mc:AlternateContent>
  <xr:revisionPtr revIDLastSave="0" documentId="13_ncr:1_{9B1E1A0A-CF65-4FAD-96EB-C68C69E000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G12" i="1" l="1"/>
  <c r="G37" i="1"/>
  <c r="G38" i="1"/>
  <c r="G39" i="1"/>
  <c r="G40" i="1"/>
  <c r="G36" i="1"/>
  <c r="G29" i="1"/>
  <c r="G30" i="1"/>
  <c r="G31" i="1"/>
  <c r="G32" i="1"/>
  <c r="G28" i="1"/>
  <c r="G22" i="1"/>
  <c r="G23" i="1"/>
  <c r="G24" i="1"/>
  <c r="G25" i="1"/>
  <c r="G21" i="1"/>
  <c r="G15" i="1"/>
  <c r="G16" i="1"/>
  <c r="G17" i="1"/>
  <c r="G14" i="1"/>
  <c r="G7" i="1"/>
  <c r="G8" i="1"/>
  <c r="G9" i="1"/>
  <c r="G10" i="1"/>
  <c r="G6" i="1"/>
  <c r="G4" i="1" s="1"/>
  <c r="G19" i="1" l="1"/>
  <c r="G34" i="1"/>
  <c r="G41" i="1" l="1"/>
  <c r="G42" i="1" s="1"/>
  <c r="G43" i="1" s="1"/>
</calcChain>
</file>

<file path=xl/sharedStrings.xml><?xml version="1.0" encoding="utf-8"?>
<sst xmlns="http://schemas.openxmlformats.org/spreadsheetml/2006/main" count="93" uniqueCount="29">
  <si>
    <r>
      <rPr>
        <b/>
        <sz val="15"/>
        <rFont val="Times New Roman"/>
        <family val="1"/>
      </rPr>
      <t xml:space="preserve">KOSZTORYS ŚLEPY
</t>
    </r>
    <r>
      <rPr>
        <sz val="11"/>
        <rFont val="Times New Roman"/>
        <family val="1"/>
      </rPr>
      <t>naprawy odcinkowe dróg leśnych wywozowych i pożarowych</t>
    </r>
  </si>
  <si>
    <r>
      <rPr>
        <sz val="11"/>
        <rFont val="Times New Roman"/>
        <family val="1"/>
      </rPr>
      <t xml:space="preserve">Obiekt Rodzaj robót Kod CPV Lokalizacja
</t>
    </r>
    <r>
      <rPr>
        <sz val="11"/>
        <rFont val="Times New Roman"/>
        <family val="1"/>
      </rPr>
      <t>Inwestor</t>
    </r>
  </si>
  <si>
    <r>
      <rPr>
        <sz val="11"/>
        <rFont val="Times New Roman"/>
        <family val="1"/>
      </rPr>
      <t xml:space="preserve">Naprawy dróg na terenie Nadleśnictwa Trzebielino w rok 2024 roboty drogowe naprawcze
</t>
    </r>
    <r>
      <rPr>
        <sz val="11"/>
        <rFont val="Times New Roman"/>
        <family val="1"/>
      </rPr>
      <t xml:space="preserve">45233142-6
</t>
    </r>
    <r>
      <rPr>
        <sz val="11"/>
        <rFont val="Times New Roman"/>
        <family val="1"/>
      </rPr>
      <t xml:space="preserve">LEŚNICTWA : Miszewo, Zieliń, Glewnik, Role
</t>
    </r>
    <r>
      <rPr>
        <sz val="11"/>
        <rFont val="Times New Roman"/>
        <family val="1"/>
      </rPr>
      <t>Nadleśnictwo Trzebielino , ul. Pomorska 21, 77-235 Trzebielino</t>
    </r>
  </si>
  <si>
    <r>
      <rPr>
        <sz val="12"/>
        <rFont val="Times New Roman"/>
        <family val="1"/>
      </rPr>
      <t>Nr</t>
    </r>
  </si>
  <si>
    <r>
      <rPr>
        <sz val="12"/>
        <rFont val="Times New Roman"/>
        <family val="1"/>
      </rPr>
      <t>Opis</t>
    </r>
  </si>
  <si>
    <r>
      <rPr>
        <sz val="12"/>
        <rFont val="Times New Roman"/>
        <family val="1"/>
      </rPr>
      <t>Jm</t>
    </r>
  </si>
  <si>
    <r>
      <rPr>
        <sz val="12"/>
        <rFont val="Times New Roman"/>
        <family val="1"/>
      </rPr>
      <t>Ilość</t>
    </r>
  </si>
  <si>
    <r>
      <rPr>
        <sz val="12"/>
        <rFont val="Times New Roman"/>
        <family val="1"/>
      </rPr>
      <t>Cena jednostkowa</t>
    </r>
  </si>
  <si>
    <r>
      <rPr>
        <sz val="12"/>
        <rFont val="Times New Roman"/>
        <family val="1"/>
      </rPr>
      <t>Wartość</t>
    </r>
  </si>
  <si>
    <r>
      <rPr>
        <b/>
        <sz val="12"/>
        <rFont val="Times New Roman"/>
        <family val="1"/>
      </rPr>
      <t>1. MISZEWO</t>
    </r>
  </si>
  <si>
    <r>
      <rPr>
        <b/>
        <sz val="12"/>
        <rFont val="Times New Roman"/>
        <family val="1"/>
      </rPr>
      <t>1. 1. oddz. 22 droga wywozowa nr 103  - odcinki łączne - 300 mb (profilacja 400 mb)  - KONSTRUKCJA 15/5</t>
    </r>
  </si>
  <si>
    <r>
      <rPr>
        <sz val="12"/>
        <rFont val="Times New Roman"/>
        <family val="1"/>
      </rPr>
      <t xml:space="preserve">Profilowanie i zagęszczanie mechaniczne podłoża pod warstwy konstrukcyjne nawierzchni w gruncie kategorii II-VI
</t>
    </r>
    <r>
      <rPr>
        <sz val="12"/>
        <rFont val="Times New Roman"/>
        <family val="1"/>
      </rPr>
      <t>Nr ST: SST 001</t>
    </r>
  </si>
  <si>
    <r>
      <rPr>
        <sz val="12"/>
        <rFont val="Times New Roman"/>
        <family val="1"/>
      </rPr>
      <t>m2</t>
    </r>
  </si>
  <si>
    <r>
      <rPr>
        <sz val="12"/>
        <rFont val="Times New Roman"/>
        <family val="1"/>
      </rPr>
      <t xml:space="preserve">ANALOGIA -Warstwa dolna podbudowy z kruszywa łamanego o grubości po zagęszczeniu 15cm - Z GRUZOBETONU frakcji
</t>
    </r>
    <r>
      <rPr>
        <sz val="12"/>
        <rFont val="Times New Roman"/>
        <family val="1"/>
      </rPr>
      <t xml:space="preserve">0-64mm
</t>
    </r>
    <r>
      <rPr>
        <sz val="12"/>
        <rFont val="Times New Roman"/>
        <family val="1"/>
      </rPr>
      <t>Nr ST: SST 001</t>
    </r>
  </si>
  <si>
    <r>
      <rPr>
        <sz val="12"/>
        <rFont val="Times New Roman"/>
        <family val="1"/>
      </rPr>
      <t xml:space="preserve">ANALOGIA - Nawierzchnie z tłucznia kamiennego z warstwą górną z tłucznia o grubości po zgęszczeniu  ( 5 cm)
</t>
    </r>
    <r>
      <rPr>
        <sz val="12"/>
        <rFont val="Times New Roman"/>
        <family val="1"/>
      </rPr>
      <t>Nr ST: SST 001</t>
    </r>
  </si>
  <si>
    <r>
      <rPr>
        <sz val="12"/>
        <rFont val="Times New Roman"/>
        <family val="1"/>
      </rPr>
      <t xml:space="preserve">Wykopy oraz przekopy wykonywane koparkami podsiębiernymi na odkład - pojemność łyżki 0,25m3, grunt kategorii III
</t>
    </r>
    <r>
      <rPr>
        <sz val="12"/>
        <rFont val="Times New Roman"/>
        <family val="1"/>
      </rPr>
      <t>Nr ST: SST 001</t>
    </r>
  </si>
  <si>
    <r>
      <rPr>
        <sz val="12"/>
        <rFont val="Times New Roman"/>
        <family val="1"/>
      </rPr>
      <t>m3</t>
    </r>
  </si>
  <si>
    <r>
      <rPr>
        <sz val="12"/>
        <rFont val="Times New Roman"/>
        <family val="1"/>
      </rPr>
      <t xml:space="preserve">ANALOGIA Nawierzchnie gruntowe z gruntu uzyskanego na miejscu -  POBOCZA
</t>
    </r>
    <r>
      <rPr>
        <sz val="12"/>
        <rFont val="Times New Roman"/>
        <family val="1"/>
      </rPr>
      <t>Nr ST: SST 001</t>
    </r>
  </si>
  <si>
    <r>
      <rPr>
        <b/>
        <sz val="12"/>
        <rFont val="Times New Roman"/>
        <family val="1"/>
      </rPr>
      <t>2. ZIELIŃ</t>
    </r>
  </si>
  <si>
    <r>
      <rPr>
        <b/>
        <sz val="12"/>
        <rFont val="Times New Roman"/>
        <family val="1"/>
      </rPr>
      <t>2. 1. oddz. 63, 80 droga pożarowa nr 7   - odcinki łączne - 250 mb (profilacja 1000 mb)  - KONSTRUKCJA 5</t>
    </r>
  </si>
  <si>
    <r>
      <rPr>
        <b/>
        <sz val="12"/>
        <rFont val="Times New Roman"/>
        <family val="1"/>
      </rPr>
      <t>3. GLEWNIK</t>
    </r>
  </si>
  <si>
    <r>
      <rPr>
        <b/>
        <sz val="12"/>
        <rFont val="Times New Roman"/>
        <family val="1"/>
      </rPr>
      <t xml:space="preserve">3. 1. oddz.  285, 307 droga wywozowa nr 109   - odcinki łączne
</t>
    </r>
    <r>
      <rPr>
        <b/>
        <sz val="12"/>
        <rFont val="Times New Roman"/>
        <family val="1"/>
      </rPr>
      <t>- 150 mb (profilacja 250 mb)  - KONSTRUKCJA 15/5</t>
    </r>
  </si>
  <si>
    <r>
      <rPr>
        <b/>
        <sz val="12"/>
        <rFont val="Times New Roman"/>
        <family val="1"/>
      </rPr>
      <t>3. 2 . oddz.  204  i 134/135  droga pożarowa nr 11   - odcinki łączne - 300 mb (profilacja 500 mb)  - KONSTRUKCJA 15/5</t>
    </r>
  </si>
  <si>
    <r>
      <rPr>
        <b/>
        <sz val="12"/>
        <rFont val="Times New Roman"/>
        <family val="1"/>
      </rPr>
      <t>4. ROLE</t>
    </r>
  </si>
  <si>
    <r>
      <rPr>
        <b/>
        <sz val="12"/>
        <rFont val="Times New Roman"/>
        <family val="1"/>
      </rPr>
      <t>4. 1. oddz.  337c  droga wywozowa    - odcinki łączne - 50 mb (profilacja 50 mb)  - KONSTRUKCJA 20/5</t>
    </r>
  </si>
  <si>
    <r>
      <rPr>
        <sz val="12"/>
        <rFont val="Times New Roman"/>
        <family val="1"/>
      </rPr>
      <t xml:space="preserve">ANALOGIA -Warstwa dolna podbudowy z kruszywa łamanego o grubości po zagęszczeniu 20cm - Z GRUZOBETONU frakcji
</t>
    </r>
    <r>
      <rPr>
        <sz val="12"/>
        <rFont val="Times New Roman"/>
        <family val="1"/>
      </rPr>
      <t xml:space="preserve">0-64mm
</t>
    </r>
    <r>
      <rPr>
        <sz val="12"/>
        <rFont val="Times New Roman"/>
        <family val="1"/>
      </rPr>
      <t>Nr ST: SST 001</t>
    </r>
  </si>
  <si>
    <r>
      <rPr>
        <sz val="12"/>
        <rFont val="Times New Roman"/>
        <family val="1"/>
      </rPr>
      <t>Razem</t>
    </r>
  </si>
  <si>
    <r>
      <rPr>
        <sz val="12"/>
        <rFont val="Times New Roman"/>
        <family val="1"/>
      </rPr>
      <t>Podatek VAT 23%</t>
    </r>
  </si>
  <si>
    <r>
      <rPr>
        <b/>
        <sz val="12"/>
        <rFont val="Times New Roman"/>
        <family val="1"/>
      </rPr>
      <t>Ogółem kosztorys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</si>
</sst>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color rgb="FF000000"/>
      <name val="Times New Roman"/>
      <charset val="204"/>
    </font>
    <font>
      <sz val="12"/>
      <name val="Times New Roman"/>
    </font>
    <font>
      <b/>
      <sz val="12"/>
      <name val="Times New Roman"/>
    </font>
    <font>
      <sz val="12"/>
      <color rgb="FF000000"/>
      <name val="Times New Roman"/>
      <family val="2"/>
    </font>
    <font>
      <b/>
      <sz val="15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0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">
    <xf numFmtId="0" fontId="0" fillId="0" borderId="0"/>
  </cellStyleXfs>
  <cellXfs count="36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top" shrinkToFi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shrinkToFit="1"/>
    </xf>
    <xf numFmtId="1" fontId="3" fillId="0" borderId="1" xfId="0" applyNumberFormat="1" applyFont="1" applyBorder="1" applyAlignment="1">
      <alignment horizontal="center" vertical="center" shrinkToFit="1"/>
    </xf>
    <xf numFmtId="164" fontId="3" fillId="0" borderId="1" xfId="0" applyNumberFormat="1" applyFont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left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 wrapText="1" indent="2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zoomScale="110" zoomScaleNormal="110" workbookViewId="0">
      <selection activeCell="F6" sqref="F6"/>
    </sheetView>
  </sheetViews>
  <sheetFormatPr defaultRowHeight="12.75" x14ac:dyDescent="0.2"/>
  <cols>
    <col min="1" max="1" width="5.83203125" customWidth="1"/>
    <col min="2" max="2" width="14" customWidth="1"/>
    <col min="3" max="3" width="61.83203125" customWidth="1"/>
    <col min="4" max="4" width="6.83203125" customWidth="1"/>
    <col min="5" max="5" width="10.33203125" customWidth="1"/>
    <col min="6" max="6" width="16.5" customWidth="1"/>
    <col min="7" max="7" width="19.5" style="9" customWidth="1"/>
    <col min="8" max="8" width="3.1640625" customWidth="1"/>
  </cols>
  <sheetData>
    <row r="1" spans="1:8" ht="36.75" customHeight="1" x14ac:dyDescent="0.2">
      <c r="A1" s="21" t="s">
        <v>0</v>
      </c>
      <c r="B1" s="21"/>
      <c r="C1" s="21"/>
      <c r="D1" s="21"/>
      <c r="E1" s="21"/>
      <c r="F1" s="21"/>
      <c r="G1" s="21"/>
      <c r="H1" s="21"/>
    </row>
    <row r="2" spans="1:8" ht="63" customHeight="1" x14ac:dyDescent="0.2">
      <c r="A2" s="22" t="s">
        <v>1</v>
      </c>
      <c r="B2" s="22"/>
      <c r="C2" s="23" t="s">
        <v>2</v>
      </c>
      <c r="D2" s="23"/>
      <c r="E2" s="23"/>
      <c r="F2" s="23"/>
      <c r="G2" s="23"/>
      <c r="H2" s="23"/>
    </row>
    <row r="3" spans="1:8" ht="30.2" customHeight="1" x14ac:dyDescent="0.2">
      <c r="A3" s="1" t="s">
        <v>3</v>
      </c>
      <c r="B3" s="24" t="s">
        <v>4</v>
      </c>
      <c r="C3" s="25"/>
      <c r="D3" s="7" t="s">
        <v>5</v>
      </c>
      <c r="E3" s="7" t="s">
        <v>6</v>
      </c>
      <c r="F3" s="7" t="s">
        <v>7</v>
      </c>
      <c r="G3" s="7" t="s">
        <v>8</v>
      </c>
    </row>
    <row r="4" spans="1:8" ht="17.45" customHeight="1" x14ac:dyDescent="0.2">
      <c r="A4" s="3"/>
      <c r="B4" s="26" t="s">
        <v>9</v>
      </c>
      <c r="C4" s="27"/>
      <c r="D4" s="3"/>
      <c r="E4" s="3"/>
      <c r="F4" s="3"/>
      <c r="G4" s="14">
        <f>SUM(G6:G10)</f>
        <v>0</v>
      </c>
    </row>
    <row r="5" spans="1:8" ht="30.95" customHeight="1" x14ac:dyDescent="0.2">
      <c r="A5" s="4"/>
      <c r="B5" s="26" t="s">
        <v>10</v>
      </c>
      <c r="C5" s="27"/>
      <c r="D5" s="4"/>
      <c r="E5" s="4"/>
      <c r="F5" s="4"/>
      <c r="G5" s="14"/>
    </row>
    <row r="6" spans="1:8" ht="65.25" customHeight="1" x14ac:dyDescent="0.2">
      <c r="A6" s="5">
        <v>1</v>
      </c>
      <c r="B6" s="28" t="s">
        <v>11</v>
      </c>
      <c r="C6" s="29"/>
      <c r="D6" s="7" t="s">
        <v>12</v>
      </c>
      <c r="E6" s="10">
        <v>1600</v>
      </c>
      <c r="F6" s="17"/>
      <c r="G6" s="15">
        <f>E6*F6</f>
        <v>0</v>
      </c>
    </row>
    <row r="7" spans="1:8" ht="72.2" customHeight="1" x14ac:dyDescent="0.2">
      <c r="A7" s="5">
        <v>2</v>
      </c>
      <c r="B7" s="28" t="s">
        <v>13</v>
      </c>
      <c r="C7" s="29"/>
      <c r="D7" s="7" t="s">
        <v>12</v>
      </c>
      <c r="E7" s="11">
        <v>900</v>
      </c>
      <c r="F7" s="17"/>
      <c r="G7" s="15">
        <f t="shared" ref="G7:G10" si="0">E7*F7</f>
        <v>0</v>
      </c>
    </row>
    <row r="8" spans="1:8" ht="51" customHeight="1" x14ac:dyDescent="0.2">
      <c r="A8" s="5">
        <v>3</v>
      </c>
      <c r="B8" s="28" t="s">
        <v>14</v>
      </c>
      <c r="C8" s="29"/>
      <c r="D8" s="7" t="s">
        <v>12</v>
      </c>
      <c r="E8" s="11">
        <v>900</v>
      </c>
      <c r="F8" s="17"/>
      <c r="G8" s="15">
        <f t="shared" si="0"/>
        <v>0</v>
      </c>
    </row>
    <row r="9" spans="1:8" ht="58.5" customHeight="1" x14ac:dyDescent="0.2">
      <c r="A9" s="5">
        <v>4</v>
      </c>
      <c r="B9" s="28" t="s">
        <v>15</v>
      </c>
      <c r="C9" s="29"/>
      <c r="D9" s="7" t="s">
        <v>16</v>
      </c>
      <c r="E9" s="12">
        <v>62.5</v>
      </c>
      <c r="F9" s="17"/>
      <c r="G9" s="15">
        <f t="shared" si="0"/>
        <v>0</v>
      </c>
    </row>
    <row r="10" spans="1:8" ht="58.5" customHeight="1" x14ac:dyDescent="0.2">
      <c r="A10" s="5">
        <v>5</v>
      </c>
      <c r="B10" s="28" t="s">
        <v>17</v>
      </c>
      <c r="C10" s="29"/>
      <c r="D10" s="7" t="s">
        <v>12</v>
      </c>
      <c r="E10" s="11">
        <v>300</v>
      </c>
      <c r="F10" s="17"/>
      <c r="G10" s="15">
        <f t="shared" si="0"/>
        <v>0</v>
      </c>
    </row>
    <row r="11" spans="1:8" ht="30.2" customHeight="1" x14ac:dyDescent="0.2">
      <c r="A11" s="1" t="s">
        <v>3</v>
      </c>
      <c r="B11" s="24" t="s">
        <v>4</v>
      </c>
      <c r="C11" s="25"/>
      <c r="D11" s="1" t="s">
        <v>5</v>
      </c>
      <c r="E11" s="2" t="s">
        <v>6</v>
      </c>
      <c r="F11" s="2" t="s">
        <v>7</v>
      </c>
      <c r="G11" s="7" t="s">
        <v>8</v>
      </c>
    </row>
    <row r="12" spans="1:8" ht="28.5" customHeight="1" x14ac:dyDescent="0.2">
      <c r="A12" s="3"/>
      <c r="B12" s="26" t="s">
        <v>18</v>
      </c>
      <c r="C12" s="27"/>
      <c r="D12" s="3"/>
      <c r="E12" s="3"/>
      <c r="F12" s="3"/>
      <c r="G12" s="14">
        <f>SUM(G14:G17)</f>
        <v>0</v>
      </c>
    </row>
    <row r="13" spans="1:8" ht="30.95" customHeight="1" x14ac:dyDescent="0.2">
      <c r="A13" s="4"/>
      <c r="B13" s="26" t="s">
        <v>19</v>
      </c>
      <c r="C13" s="27"/>
      <c r="D13" s="4"/>
      <c r="E13" s="4"/>
      <c r="F13" s="4"/>
      <c r="G13" s="8"/>
    </row>
    <row r="14" spans="1:8" ht="58.5" customHeight="1" x14ac:dyDescent="0.2">
      <c r="A14" s="5">
        <v>6</v>
      </c>
      <c r="B14" s="28" t="s">
        <v>11</v>
      </c>
      <c r="C14" s="29"/>
      <c r="D14" s="7" t="s">
        <v>12</v>
      </c>
      <c r="E14" s="10">
        <v>5000</v>
      </c>
      <c r="F14" s="18"/>
      <c r="G14" s="13">
        <f>E14*F14</f>
        <v>0</v>
      </c>
    </row>
    <row r="15" spans="1:8" ht="58.5" customHeight="1" x14ac:dyDescent="0.2">
      <c r="A15" s="5">
        <v>7</v>
      </c>
      <c r="B15" s="28" t="s">
        <v>14</v>
      </c>
      <c r="C15" s="29"/>
      <c r="D15" s="7" t="s">
        <v>12</v>
      </c>
      <c r="E15" s="11">
        <v>750</v>
      </c>
      <c r="F15" s="18"/>
      <c r="G15" s="13">
        <f t="shared" ref="G15:G17" si="1">E15*F15</f>
        <v>0</v>
      </c>
    </row>
    <row r="16" spans="1:8" ht="58.5" customHeight="1" x14ac:dyDescent="0.2">
      <c r="A16" s="5">
        <v>8</v>
      </c>
      <c r="B16" s="28" t="s">
        <v>15</v>
      </c>
      <c r="C16" s="29"/>
      <c r="D16" s="7" t="s">
        <v>16</v>
      </c>
      <c r="E16" s="12">
        <v>62.5</v>
      </c>
      <c r="F16" s="18"/>
      <c r="G16" s="13">
        <f t="shared" si="1"/>
        <v>0</v>
      </c>
    </row>
    <row r="17" spans="1:7" ht="58.5" customHeight="1" x14ac:dyDescent="0.2">
      <c r="A17" s="5">
        <v>9</v>
      </c>
      <c r="B17" s="28" t="s">
        <v>17</v>
      </c>
      <c r="C17" s="29"/>
      <c r="D17" s="7" t="s">
        <v>12</v>
      </c>
      <c r="E17" s="11">
        <v>250</v>
      </c>
      <c r="F17" s="18"/>
      <c r="G17" s="13">
        <f t="shared" si="1"/>
        <v>0</v>
      </c>
    </row>
    <row r="18" spans="1:7" ht="30.2" customHeight="1" x14ac:dyDescent="0.2">
      <c r="A18" s="1" t="s">
        <v>3</v>
      </c>
      <c r="B18" s="24" t="s">
        <v>4</v>
      </c>
      <c r="C18" s="25"/>
      <c r="D18" s="1" t="s">
        <v>5</v>
      </c>
      <c r="E18" s="2" t="s">
        <v>6</v>
      </c>
      <c r="F18" s="2" t="s">
        <v>7</v>
      </c>
      <c r="G18" s="7" t="s">
        <v>8</v>
      </c>
    </row>
    <row r="19" spans="1:7" ht="32.25" customHeight="1" x14ac:dyDescent="0.2">
      <c r="A19" s="3"/>
      <c r="B19" s="26" t="s">
        <v>20</v>
      </c>
      <c r="C19" s="27"/>
      <c r="D19" s="3"/>
      <c r="E19" s="3"/>
      <c r="F19" s="3"/>
      <c r="G19" s="14">
        <f>SUM(G21:G32)</f>
        <v>0</v>
      </c>
    </row>
    <row r="20" spans="1:7" ht="34.5" customHeight="1" x14ac:dyDescent="0.2">
      <c r="A20" s="4"/>
      <c r="B20" s="30" t="s">
        <v>21</v>
      </c>
      <c r="C20" s="31"/>
      <c r="D20" s="4"/>
      <c r="E20" s="4"/>
      <c r="F20" s="4"/>
      <c r="G20" s="8"/>
    </row>
    <row r="21" spans="1:7" ht="58.5" customHeight="1" x14ac:dyDescent="0.2">
      <c r="A21" s="5">
        <v>10</v>
      </c>
      <c r="B21" s="28" t="s">
        <v>11</v>
      </c>
      <c r="C21" s="29"/>
      <c r="D21" s="7" t="s">
        <v>12</v>
      </c>
      <c r="E21" s="10">
        <v>1000</v>
      </c>
      <c r="F21" s="17"/>
      <c r="G21" s="13">
        <f>E21*F21</f>
        <v>0</v>
      </c>
    </row>
    <row r="22" spans="1:7" ht="72.2" customHeight="1" x14ac:dyDescent="0.2">
      <c r="A22" s="5">
        <v>11</v>
      </c>
      <c r="B22" s="28" t="s">
        <v>13</v>
      </c>
      <c r="C22" s="29"/>
      <c r="D22" s="7" t="s">
        <v>12</v>
      </c>
      <c r="E22" s="11">
        <v>450</v>
      </c>
      <c r="F22" s="17"/>
      <c r="G22" s="13">
        <f t="shared" ref="G22:G25" si="2">E22*F22</f>
        <v>0</v>
      </c>
    </row>
    <row r="23" spans="1:7" ht="45" customHeight="1" x14ac:dyDescent="0.2">
      <c r="A23" s="5">
        <v>12</v>
      </c>
      <c r="B23" s="28" t="s">
        <v>14</v>
      </c>
      <c r="C23" s="29"/>
      <c r="D23" s="7" t="s">
        <v>12</v>
      </c>
      <c r="E23" s="11">
        <v>450</v>
      </c>
      <c r="F23" s="17"/>
      <c r="G23" s="13">
        <f t="shared" si="2"/>
        <v>0</v>
      </c>
    </row>
    <row r="24" spans="1:7" ht="58.5" customHeight="1" x14ac:dyDescent="0.2">
      <c r="A24" s="5">
        <v>13</v>
      </c>
      <c r="B24" s="28" t="s">
        <v>15</v>
      </c>
      <c r="C24" s="29"/>
      <c r="D24" s="7" t="s">
        <v>16</v>
      </c>
      <c r="E24" s="12">
        <v>12.5</v>
      </c>
      <c r="F24" s="17"/>
      <c r="G24" s="13">
        <f t="shared" si="2"/>
        <v>0</v>
      </c>
    </row>
    <row r="25" spans="1:7" ht="58.5" customHeight="1" x14ac:dyDescent="0.2">
      <c r="A25" s="5">
        <v>14</v>
      </c>
      <c r="B25" s="28" t="s">
        <v>17</v>
      </c>
      <c r="C25" s="29"/>
      <c r="D25" s="7" t="s">
        <v>12</v>
      </c>
      <c r="E25" s="11">
        <v>150</v>
      </c>
      <c r="F25" s="17"/>
      <c r="G25" s="13">
        <f t="shared" si="2"/>
        <v>0</v>
      </c>
    </row>
    <row r="26" spans="1:7" ht="30.2" customHeight="1" x14ac:dyDescent="0.2">
      <c r="A26" s="1" t="s">
        <v>3</v>
      </c>
      <c r="B26" s="24" t="s">
        <v>4</v>
      </c>
      <c r="C26" s="25"/>
      <c r="D26" s="1" t="s">
        <v>5</v>
      </c>
      <c r="E26" s="2" t="s">
        <v>6</v>
      </c>
      <c r="F26" s="2" t="s">
        <v>7</v>
      </c>
      <c r="G26" s="7" t="s">
        <v>8</v>
      </c>
    </row>
    <row r="27" spans="1:7" ht="31.35" customHeight="1" x14ac:dyDescent="0.2">
      <c r="A27" s="4"/>
      <c r="B27" s="26" t="s">
        <v>22</v>
      </c>
      <c r="C27" s="27"/>
      <c r="D27" s="4"/>
      <c r="E27" s="4"/>
      <c r="F27" s="4"/>
      <c r="G27" s="8"/>
    </row>
    <row r="28" spans="1:7" ht="58.5" customHeight="1" x14ac:dyDescent="0.2">
      <c r="A28" s="5">
        <v>15</v>
      </c>
      <c r="B28" s="28" t="s">
        <v>11</v>
      </c>
      <c r="C28" s="29"/>
      <c r="D28" s="7" t="s">
        <v>12</v>
      </c>
      <c r="E28" s="10">
        <v>2500</v>
      </c>
      <c r="F28" s="17"/>
      <c r="G28" s="13">
        <f>E28*F28</f>
        <v>0</v>
      </c>
    </row>
    <row r="29" spans="1:7" ht="72.2" customHeight="1" x14ac:dyDescent="0.2">
      <c r="A29" s="5">
        <v>16</v>
      </c>
      <c r="B29" s="28" t="s">
        <v>13</v>
      </c>
      <c r="C29" s="29"/>
      <c r="D29" s="7" t="s">
        <v>12</v>
      </c>
      <c r="E29" s="11">
        <v>900</v>
      </c>
      <c r="F29" s="17"/>
      <c r="G29" s="13">
        <f t="shared" ref="G29:G32" si="3">E29*F29</f>
        <v>0</v>
      </c>
    </row>
    <row r="30" spans="1:7" ht="45" customHeight="1" x14ac:dyDescent="0.2">
      <c r="A30" s="5">
        <v>17</v>
      </c>
      <c r="B30" s="28" t="s">
        <v>14</v>
      </c>
      <c r="C30" s="29"/>
      <c r="D30" s="7" t="s">
        <v>12</v>
      </c>
      <c r="E30" s="11">
        <v>900</v>
      </c>
      <c r="F30" s="17"/>
      <c r="G30" s="13">
        <f t="shared" si="3"/>
        <v>0</v>
      </c>
    </row>
    <row r="31" spans="1:7" ht="58.5" customHeight="1" x14ac:dyDescent="0.2">
      <c r="A31" s="5">
        <v>18</v>
      </c>
      <c r="B31" s="28" t="s">
        <v>15</v>
      </c>
      <c r="C31" s="29"/>
      <c r="D31" s="7" t="s">
        <v>16</v>
      </c>
      <c r="E31" s="12">
        <v>62.5</v>
      </c>
      <c r="F31" s="17"/>
      <c r="G31" s="13">
        <f t="shared" si="3"/>
        <v>0</v>
      </c>
    </row>
    <row r="32" spans="1:7" ht="58.5" customHeight="1" x14ac:dyDescent="0.2">
      <c r="A32" s="5">
        <v>19</v>
      </c>
      <c r="B32" s="28" t="s">
        <v>17</v>
      </c>
      <c r="C32" s="29"/>
      <c r="D32" s="7" t="s">
        <v>12</v>
      </c>
      <c r="E32" s="11">
        <v>300</v>
      </c>
      <c r="F32" s="17"/>
      <c r="G32" s="13">
        <f t="shared" si="3"/>
        <v>0</v>
      </c>
    </row>
    <row r="33" spans="1:7" ht="30.2" customHeight="1" x14ac:dyDescent="0.2">
      <c r="A33" s="1" t="s">
        <v>3</v>
      </c>
      <c r="B33" s="24" t="s">
        <v>4</v>
      </c>
      <c r="C33" s="25"/>
      <c r="D33" s="1" t="s">
        <v>5</v>
      </c>
      <c r="E33" s="2" t="s">
        <v>6</v>
      </c>
      <c r="F33" s="2" t="s">
        <v>7</v>
      </c>
      <c r="G33" s="7" t="s">
        <v>8</v>
      </c>
    </row>
    <row r="34" spans="1:7" ht="29.25" customHeight="1" x14ac:dyDescent="0.2">
      <c r="A34" s="3"/>
      <c r="B34" s="26" t="s">
        <v>23</v>
      </c>
      <c r="C34" s="27"/>
      <c r="D34" s="3"/>
      <c r="E34" s="3"/>
      <c r="F34" s="3"/>
      <c r="G34" s="14">
        <f>SUM(G36:G40)</f>
        <v>0</v>
      </c>
    </row>
    <row r="35" spans="1:7" ht="30.95" customHeight="1" x14ac:dyDescent="0.2">
      <c r="A35" s="4"/>
      <c r="B35" s="26" t="s">
        <v>24</v>
      </c>
      <c r="C35" s="27"/>
      <c r="D35" s="4"/>
      <c r="E35" s="4"/>
      <c r="F35" s="4"/>
      <c r="G35" s="8"/>
    </row>
    <row r="36" spans="1:7" ht="58.5" customHeight="1" x14ac:dyDescent="0.2">
      <c r="A36" s="5">
        <v>20</v>
      </c>
      <c r="B36" s="28" t="s">
        <v>11</v>
      </c>
      <c r="C36" s="29"/>
      <c r="D36" s="7" t="s">
        <v>12</v>
      </c>
      <c r="E36" s="11">
        <v>250</v>
      </c>
      <c r="F36" s="20"/>
      <c r="G36" s="13">
        <f>E36*F36</f>
        <v>0</v>
      </c>
    </row>
    <row r="37" spans="1:7" ht="72.2" customHeight="1" x14ac:dyDescent="0.2">
      <c r="A37" s="5">
        <v>21</v>
      </c>
      <c r="B37" s="28" t="s">
        <v>25</v>
      </c>
      <c r="C37" s="29"/>
      <c r="D37" s="7" t="s">
        <v>12</v>
      </c>
      <c r="E37" s="11">
        <v>150</v>
      </c>
      <c r="F37" s="17"/>
      <c r="G37" s="13">
        <f t="shared" ref="G37:G40" si="4">E37*F37</f>
        <v>0</v>
      </c>
    </row>
    <row r="38" spans="1:7" ht="45" customHeight="1" x14ac:dyDescent="0.2">
      <c r="A38" s="5">
        <v>22</v>
      </c>
      <c r="B38" s="28" t="s">
        <v>14</v>
      </c>
      <c r="C38" s="29"/>
      <c r="D38" s="7" t="s">
        <v>12</v>
      </c>
      <c r="E38" s="11">
        <v>150</v>
      </c>
      <c r="F38" s="17"/>
      <c r="G38" s="13">
        <f t="shared" si="4"/>
        <v>0</v>
      </c>
    </row>
    <row r="39" spans="1:7" ht="58.5" customHeight="1" x14ac:dyDescent="0.2">
      <c r="A39" s="5">
        <v>23</v>
      </c>
      <c r="B39" s="28" t="s">
        <v>15</v>
      </c>
      <c r="C39" s="29"/>
      <c r="D39" s="7" t="s">
        <v>16</v>
      </c>
      <c r="E39" s="12">
        <v>12.5</v>
      </c>
      <c r="F39" s="17"/>
      <c r="G39" s="13">
        <f t="shared" si="4"/>
        <v>0</v>
      </c>
    </row>
    <row r="40" spans="1:7" ht="58.5" customHeight="1" x14ac:dyDescent="0.2">
      <c r="A40" s="5">
        <v>24</v>
      </c>
      <c r="B40" s="28" t="s">
        <v>17</v>
      </c>
      <c r="C40" s="29"/>
      <c r="D40" s="7" t="s">
        <v>12</v>
      </c>
      <c r="E40" s="11">
        <v>50</v>
      </c>
      <c r="F40" s="17"/>
      <c r="G40" s="13">
        <f t="shared" si="4"/>
        <v>0</v>
      </c>
    </row>
    <row r="41" spans="1:7" ht="27" customHeight="1" x14ac:dyDescent="0.2">
      <c r="A41" s="6"/>
      <c r="B41" s="32" t="s">
        <v>26</v>
      </c>
      <c r="C41" s="33"/>
      <c r="D41" s="6"/>
      <c r="E41" s="6"/>
      <c r="F41" s="6"/>
      <c r="G41" s="13">
        <f>G34+G19+G12+G4</f>
        <v>0</v>
      </c>
    </row>
    <row r="42" spans="1:7" ht="24.75" customHeight="1" x14ac:dyDescent="0.2">
      <c r="A42" s="6"/>
      <c r="B42" s="32" t="s">
        <v>27</v>
      </c>
      <c r="C42" s="33"/>
      <c r="D42" s="6"/>
      <c r="E42" s="6"/>
      <c r="F42" s="16">
        <v>0.23</v>
      </c>
      <c r="G42" s="13">
        <f>F42*G41</f>
        <v>0</v>
      </c>
    </row>
    <row r="43" spans="1:7" ht="33" customHeight="1" x14ac:dyDescent="0.2">
      <c r="A43" s="3"/>
      <c r="B43" s="34" t="s">
        <v>28</v>
      </c>
      <c r="C43" s="35"/>
      <c r="D43" s="3"/>
      <c r="E43" s="3"/>
      <c r="F43" s="3"/>
      <c r="G43" s="19">
        <f>G42+G41</f>
        <v>0</v>
      </c>
    </row>
  </sheetData>
  <sheetProtection algorithmName="SHA-512" hashValue="lWi+XU7Heuw1yzb4sHmRvC9Dh26uASRTmBfGuk4w9gDbnSa5jCOm4oV1Gp7O2r6CPLF1EbbCDeXY0l0xovImng==" saltValue="N8eLvE9UPdsY8mDkehDAZA==" spinCount="100000" sheet="1" objects="1" scenarios="1"/>
  <mergeCells count="44">
    <mergeCell ref="B40:C40"/>
    <mergeCell ref="B41:C41"/>
    <mergeCell ref="B42:C42"/>
    <mergeCell ref="B43:C43"/>
    <mergeCell ref="B35:C35"/>
    <mergeCell ref="B36:C36"/>
    <mergeCell ref="B37:C37"/>
    <mergeCell ref="B38:C38"/>
    <mergeCell ref="B39:C39"/>
    <mergeCell ref="B30:C30"/>
    <mergeCell ref="B31:C31"/>
    <mergeCell ref="B32:C32"/>
    <mergeCell ref="B33:C33"/>
    <mergeCell ref="B34:C34"/>
    <mergeCell ref="B25:C25"/>
    <mergeCell ref="B26:C26"/>
    <mergeCell ref="B27:C27"/>
    <mergeCell ref="B28:C28"/>
    <mergeCell ref="B29:C2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B5:C5"/>
    <mergeCell ref="B6:C6"/>
    <mergeCell ref="B7:C7"/>
    <mergeCell ref="B8:C8"/>
    <mergeCell ref="B9:C9"/>
    <mergeCell ref="A1:H1"/>
    <mergeCell ref="A2:B2"/>
    <mergeCell ref="C2:H2"/>
    <mergeCell ref="B3:C3"/>
    <mergeCell ref="B4:C4"/>
  </mergeCells>
  <pageMargins left="0.7" right="0.7" top="0.75" bottom="0.75" header="0.3" footer="0.3"/>
  <pageSetup paperSize="9" scale="70" orientation="portrait" verticalDpi="0" r:id="rId1"/>
  <rowBreaks count="2" manualBreakCount="2">
    <brk id="17" max="16383" man="1"/>
    <brk id="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Zestawieni naprawy dróg 2024  serpień  kosztorys</dc:title>
  <dc:creator>START</dc:creator>
  <cp:lastModifiedBy>Jacek Platta (Nadleśnictwo Trzebielino)</cp:lastModifiedBy>
  <cp:lastPrinted>2024-08-27T10:18:36Z</cp:lastPrinted>
  <dcterms:created xsi:type="dcterms:W3CDTF">2024-08-27T09:35:10Z</dcterms:created>
  <dcterms:modified xsi:type="dcterms:W3CDTF">2024-08-27T10:18:44Z</dcterms:modified>
</cp:coreProperties>
</file>